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workbook.xml" ContentType="application/vnd.openxmlformats-officedocument.spreadsheetml.sheet.main+xml"/>
  <Override PartName="/xl/tables/table1.xml" ContentType="application/vnd.openxmlformats-officedocument.spreadsheetml.table+xml"/>
  <Override PartName="/xl/styles.xml" ContentType="application/vnd.openxmlformats-officedocument.spreadsheetml.styles+xml"/>
  <Override PartName="/xl/worksheets/_rels/sheet1.xml.rels" ContentType="application/vnd.openxmlformats-package.relationship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Tabelle1" sheetId="1" state="visible" r:id="rId2"/>
  </sheet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<sst xmlns="http://schemas.openxmlformats.org/spreadsheetml/2006/main" count="61" uniqueCount="59">
  <si>
    <t xml:space="preserve">Tagesplanung</t>
  </si>
  <si>
    <t xml:space="preserve">Cheats falls Kalorien am Ende der Woche übrig:</t>
  </si>
  <si>
    <t xml:space="preserve">Getränke</t>
  </si>
  <si>
    <t xml:space="preserve">Startdatum</t>
  </si>
  <si>
    <t xml:space="preserve">Was</t>
  </si>
  <si>
    <t xml:space="preserve">selbstgemacht?</t>
  </si>
  <si>
    <t xml:space="preserve">Flaschen/Beutel</t>
  </si>
  <si>
    <t xml:space="preserve">Liter</t>
  </si>
  <si>
    <t xml:space="preserve">Enddatum</t>
  </si>
  <si>
    <t xml:space="preserve">Burger</t>
  </si>
  <si>
    <t xml:space="preserve">ja</t>
  </si>
  <si>
    <t xml:space="preserve">Wasser</t>
  </si>
  <si>
    <t xml:space="preserve">Differenz</t>
  </si>
  <si>
    <t xml:space="preserve">Bratwurst</t>
  </si>
  <si>
    <t xml:space="preserve">teils, teils</t>
  </si>
  <si>
    <t xml:space="preserve">Cola</t>
  </si>
  <si>
    <t xml:space="preserve">Wochen</t>
  </si>
  <si>
    <t xml:space="preserve">Pizza</t>
  </si>
  <si>
    <t xml:space="preserve">nein</t>
  </si>
  <si>
    <t xml:space="preserve">Tee</t>
  </si>
  <si>
    <t xml:space="preserve">Ungeplante Tage</t>
  </si>
  <si>
    <t xml:space="preserve">Frei halten für Anlässe, falls ungenutzt dann als Freiraum für z.B. Cheats, falls keine freien Tage beachtet werden sollen, auf 0 setzen</t>
  </si>
  <si>
    <t xml:space="preserve">Saft</t>
  </si>
  <si>
    <t xml:space="preserve">geplante Tage</t>
  </si>
  <si>
    <t xml:space="preserve">Kalorien je Tag</t>
  </si>
  <si>
    <t xml:space="preserve">Summe Liter</t>
  </si>
  <si>
    <t xml:space="preserve">Kalorien geplant</t>
  </si>
  <si>
    <t xml:space="preserve">Täglich Liter</t>
  </si>
  <si>
    <t xml:space="preserve">Eiweiß je Tag</t>
  </si>
  <si>
    <t xml:space="preserve">Eiweiß geplant</t>
  </si>
  <si>
    <t xml:space="preserve">Essensplanung</t>
  </si>
  <si>
    <t xml:space="preserve">einmalig im Zeitraum in g</t>
  </si>
  <si>
    <t xml:space="preserve">wöchentlich in g</t>
  </si>
  <si>
    <t xml:space="preserve">täglich in g</t>
  </si>
  <si>
    <t xml:space="preserve">Planung gesamter Zeitraum in g</t>
  </si>
  <si>
    <t xml:space="preserve">Durchschnitt Kalorien je 100g</t>
  </si>
  <si>
    <t xml:space="preserve">Durschnitt Eiweiß je 100</t>
  </si>
  <si>
    <t xml:space="preserve">Kalorien</t>
  </si>
  <si>
    <t xml:space="preserve">Eiweiß</t>
  </si>
  <si>
    <t xml:space="preserve">g täglich im Durchschnitt</t>
  </si>
  <si>
    <t xml:space="preserve">g wöchentlich bei 5 geplanten Tagen</t>
  </si>
  <si>
    <t xml:space="preserve">Notizen</t>
  </si>
  <si>
    <t xml:space="preserve">einmaliges Lebensmittel</t>
  </si>
  <si>
    <t xml:space="preserve">hallo Welt</t>
  </si>
  <si>
    <t xml:space="preserve">wöchentliches Lebensmittel</t>
  </si>
  <si>
    <t xml:space="preserve">tägliches Lebensmittel</t>
  </si>
  <si>
    <t xml:space="preserve">Einmalig + tägliches Lebensmittel</t>
  </si>
  <si>
    <t xml:space="preserve">alle Spalten ausgefüllt</t>
  </si>
  <si>
    <t xml:space="preserve">Hat Kalorien und wird deshalb nochmal aufgeführt</t>
  </si>
  <si>
    <t xml:space="preserve">Adventskalender Schokolade</t>
  </si>
  <si>
    <t xml:space="preserve">will ich unbedingt</t>
  </si>
  <si>
    <t xml:space="preserve">Joghurt</t>
  </si>
  <si>
    <t xml:space="preserve">Summe</t>
  </si>
  <si>
    <t xml:space="preserve">ANLEITUNG: Einfach die grauen Felder mit grüner Schrift durch eigene Daten ersetzen. Den Rest berechnet das Dokument. Es geht hier um eine Kalorien und Eiweißberechnung für einen Zeitraum um zum Beispiel Einkäufe zu planen. Die Aufteilung in einen Speiseplan sollte separat erfolgen.</t>
  </si>
  <si>
    <t xml:space="preserve">Soll</t>
  </si>
  <si>
    <t xml:space="preserve">Notiz: Dieses Beispiel hat zu wenig Eiweiß ;)</t>
  </si>
  <si>
    <t xml:space="preserve">Frei</t>
  </si>
  <si>
    <t xml:space="preserve">Tagesschnitt</t>
  </si>
  <si>
    <t xml:space="preserve">Tagesdurchschnitt SOLL</t>
  </si>
</sst>
</file>

<file path=xl/styles.xml><?xml version="1.0" encoding="utf-8"?>
<styleSheet xmlns="http://schemas.openxmlformats.org/spreadsheetml/2006/main">
  <numFmts count="4">
    <numFmt numFmtId="164" formatCode="General"/>
    <numFmt numFmtId="165" formatCode="#,##0.00\ [$€-407];[RED]\-#,##0.00\ [$€-407]"/>
    <numFmt numFmtId="166" formatCode="DD\.MM\.YY"/>
    <numFmt numFmtId="167" formatCode="0.0"/>
  </numFmts>
  <fonts count="11">
    <font>
      <sz val="11"/>
      <color rgb="FF000000"/>
      <name val="Arial"/>
      <family val="0"/>
      <charset val="1"/>
    </font>
    <font>
      <sz val="10"/>
      <name val="Arial"/>
      <family val="0"/>
    </font>
    <font>
      <sz val="10"/>
      <name val="Arial"/>
      <family val="0"/>
    </font>
    <font>
      <sz val="10"/>
      <name val="Arial"/>
      <family val="0"/>
    </font>
    <font>
      <b val="true"/>
      <i val="true"/>
      <sz val="16"/>
      <color rgb="FF000000"/>
      <name val="Arial"/>
      <family val="0"/>
      <charset val="1"/>
    </font>
    <font>
      <b val="true"/>
      <i val="true"/>
      <u val="single"/>
      <sz val="11"/>
      <color rgb="FF000000"/>
      <name val="Arial"/>
      <family val="0"/>
      <charset val="1"/>
    </font>
    <font>
      <b val="true"/>
      <sz val="15"/>
      <color rgb="FF000000"/>
      <name val="Arial"/>
      <family val="0"/>
      <charset val="1"/>
    </font>
    <font>
      <b val="true"/>
      <sz val="11"/>
      <color rgb="FF000000"/>
      <name val="Arial"/>
      <family val="0"/>
      <charset val="1"/>
    </font>
    <font>
      <sz val="11"/>
      <color rgb="FF00CC33"/>
      <name val="Arial"/>
      <family val="0"/>
      <charset val="1"/>
    </font>
    <font>
      <i val="true"/>
      <sz val="11"/>
      <color rgb="FF00CC33"/>
      <name val="Arial"/>
      <family val="0"/>
      <charset val="1"/>
    </font>
    <font>
      <i val="true"/>
      <sz val="11"/>
      <color rgb="FF000000"/>
      <name val="Arial"/>
      <family val="0"/>
      <charset val="1"/>
    </font>
  </fonts>
  <fills count="4">
    <fill>
      <patternFill patternType="none"/>
    </fill>
    <fill>
      <patternFill patternType="gray125"/>
    </fill>
    <fill>
      <patternFill patternType="solid">
        <fgColor rgb="FFEEEEEE"/>
        <bgColor rgb="FFFFFFCC"/>
      </patternFill>
    </fill>
    <fill>
      <patternFill patternType="solid">
        <fgColor rgb="FFFF3300"/>
        <bgColor rgb="FFFF6600"/>
      </patternFill>
    </fill>
  </fills>
  <borders count="2">
    <border diagonalUp="false" diagonalDown="false">
      <left/>
      <right/>
      <top/>
      <bottom/>
      <diagonal/>
    </border>
    <border diagonalUp="false" diagonalDown="false">
      <left style="hair"/>
      <right style="hair"/>
      <top style="hair"/>
      <bottom style="hair"/>
      <diagonal/>
    </border>
  </borders>
  <cellStyleXfs count="24">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center" vertical="bottom" textRotation="0" wrapText="false" indent="0" shrinkToFit="false"/>
      <protection locked="true" hidden="false"/>
    </xf>
    <xf numFmtId="164" fontId="4" fillId="0" borderId="0" applyFont="true" applyBorder="true" applyAlignment="true" applyProtection="true">
      <alignment horizontal="center" vertical="bottom" textRotation="9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5" fontId="5" fillId="0" borderId="0" applyFont="true" applyBorder="true" applyAlignment="true" applyProtection="true">
      <alignment horizontal="general" vertical="bottom" textRotation="0" wrapText="false" indent="0" shrinkToFit="false"/>
      <protection locked="true" hidden="false"/>
    </xf>
  </cellStyleXfs>
  <cellXfs count="29">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6" fillId="0" borderId="1" xfId="0" applyFont="true" applyBorder="true" applyAlignment="true" applyProtection="false">
      <alignment horizontal="center" vertical="bottom" textRotation="0" wrapText="false" indent="0" shrinkToFit="false"/>
      <protection locked="true" hidden="false"/>
    </xf>
    <xf numFmtId="166" fontId="0" fillId="0" borderId="1" xfId="0" applyFont="false" applyBorder="true" applyAlignment="true" applyProtection="false">
      <alignment horizontal="center" vertical="bottom"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6" fillId="0" borderId="0" xfId="0" applyFont="true" applyBorder="false" applyAlignment="true" applyProtection="false">
      <alignment horizontal="center" vertical="bottom" textRotation="0" wrapText="false" indent="0" shrinkToFit="false"/>
      <protection locked="true" hidden="false"/>
    </xf>
    <xf numFmtId="164" fontId="7" fillId="0" borderId="1" xfId="0" applyFont="true" applyBorder="true" applyAlignment="true" applyProtection="false">
      <alignment horizontal="center" vertical="bottom" textRotation="0" wrapText="false" indent="0" shrinkToFit="false"/>
      <protection locked="true" hidden="false"/>
    </xf>
    <xf numFmtId="166" fontId="8" fillId="2" borderId="1" xfId="0" applyFont="true" applyBorder="true" applyAlignment="true" applyProtection="false">
      <alignment horizontal="center" vertical="bottom" textRotation="0" wrapText="false" indent="0" shrinkToFit="false"/>
      <protection locked="true" hidden="false"/>
    </xf>
    <xf numFmtId="164" fontId="0" fillId="0" borderId="1" xfId="0" applyFont="false" applyBorder="true" applyAlignment="true" applyProtection="false">
      <alignment horizontal="center" vertical="bottom" textRotation="0" wrapText="false" indent="0" shrinkToFit="false"/>
      <protection locked="true" hidden="false"/>
    </xf>
    <xf numFmtId="164" fontId="8" fillId="2" borderId="1" xfId="0" applyFont="true" applyBorder="true" applyAlignment="true" applyProtection="false">
      <alignment horizontal="center" vertical="bottom" textRotation="0" wrapText="false" indent="0" shrinkToFit="false"/>
      <protection locked="true" hidden="false"/>
    </xf>
    <xf numFmtId="164" fontId="9" fillId="2" borderId="1" xfId="0" applyFont="true" applyBorder="true" applyAlignment="true" applyProtection="false">
      <alignment horizontal="center" vertical="bottom" textRotation="0" wrapText="false" indent="0" shrinkToFit="false"/>
      <protection locked="true" hidden="false"/>
    </xf>
    <xf numFmtId="167" fontId="0" fillId="0" borderId="1" xfId="0" applyFont="false" applyBorder="true" applyAlignment="true" applyProtection="false">
      <alignment horizontal="center" vertical="bottom" textRotation="0" wrapText="false" indent="0" shrinkToFit="false"/>
      <protection locked="true" hidden="false"/>
    </xf>
    <xf numFmtId="164" fontId="7" fillId="0" borderId="1" xfId="0" applyFont="true" applyBorder="true" applyAlignment="true" applyProtection="false">
      <alignment horizontal="center" vertical="top" textRotation="0" wrapText="false" indent="0" shrinkToFit="false"/>
      <protection locked="true" hidden="false"/>
    </xf>
    <xf numFmtId="167" fontId="8" fillId="2" borderId="1" xfId="0" applyFont="true" applyBorder="true" applyAlignment="true" applyProtection="false">
      <alignment horizontal="center" vertical="top" textRotation="0" wrapText="false" indent="0" shrinkToFit="false"/>
      <protection locked="true" hidden="false"/>
    </xf>
    <xf numFmtId="164" fontId="10" fillId="0" borderId="0" xfId="0" applyFont="true" applyBorder="false" applyAlignment="true" applyProtection="false">
      <alignment horizontal="left" vertical="center" textRotation="0" wrapText="true" indent="0" shrinkToFit="false"/>
      <protection locked="true" hidden="false"/>
    </xf>
    <xf numFmtId="167" fontId="8" fillId="2" borderId="1" xfId="0" applyFont="true" applyBorder="true" applyAlignment="true" applyProtection="false">
      <alignment horizontal="center" vertical="bottom" textRotation="0" wrapText="false" indent="0" shrinkToFit="false"/>
      <protection locked="true" hidden="false"/>
    </xf>
    <xf numFmtId="167" fontId="7" fillId="0" borderId="1" xfId="0" applyFont="true" applyBorder="true" applyAlignment="true" applyProtection="false">
      <alignment horizontal="center" vertical="bottom" textRotation="0" wrapText="false" indent="0" shrinkToFit="false"/>
      <protection locked="true" hidden="false"/>
    </xf>
    <xf numFmtId="164" fontId="7" fillId="0" borderId="1" xfId="0" applyFont="true" applyBorder="true" applyAlignment="true" applyProtection="false">
      <alignment horizontal="center" vertical="top" textRotation="0" wrapText="true" indent="0" shrinkToFit="false"/>
      <protection locked="true" hidden="false"/>
    </xf>
    <xf numFmtId="164" fontId="7" fillId="0" borderId="1" xfId="0" applyFont="true" applyBorder="true" applyAlignment="true" applyProtection="false">
      <alignment horizontal="center" vertical="center" textRotation="0" wrapText="true" indent="0" shrinkToFit="false"/>
      <protection locked="true" hidden="false"/>
    </xf>
    <xf numFmtId="164" fontId="7" fillId="0" borderId="0" xfId="0" applyFont="true" applyBorder="false" applyAlignment="true" applyProtection="false">
      <alignment horizontal="center" vertical="top" textRotation="0" wrapText="true" indent="0" shrinkToFit="false"/>
      <protection locked="true" hidden="false"/>
    </xf>
    <xf numFmtId="167" fontId="0" fillId="0" borderId="1" xfId="0" applyFont="false" applyBorder="true" applyAlignment="true" applyProtection="false">
      <alignment horizontal="center" vertical="bottom" textRotation="0" wrapText="false" indent="0" shrinkToFit="false"/>
      <protection locked="true" hidden="false"/>
    </xf>
    <xf numFmtId="164" fontId="8" fillId="2" borderId="1" xfId="0" applyFont="true" applyBorder="true" applyAlignment="true" applyProtection="false">
      <alignment horizontal="center" vertical="center" textRotation="0" wrapText="false" indent="0" shrinkToFit="false"/>
      <protection locked="true" hidden="false"/>
    </xf>
    <xf numFmtId="164" fontId="0" fillId="0" borderId="0" xfId="0" applyFont="false" applyBorder="true" applyAlignment="true" applyProtection="false">
      <alignment horizontal="center" vertical="bottom" textRotation="0" wrapText="false" indent="0" shrinkToFit="false"/>
      <protection locked="true" hidden="false"/>
    </xf>
    <xf numFmtId="164" fontId="7" fillId="0" borderId="1" xfId="0" applyFont="true" applyBorder="true" applyAlignment="true" applyProtection="false">
      <alignment horizontal="center" vertical="bottom" textRotation="0" wrapText="false" indent="0" shrinkToFit="false"/>
      <protection locked="true" hidden="false"/>
    </xf>
    <xf numFmtId="164" fontId="7" fillId="3" borderId="1" xfId="0" applyFont="true" applyBorder="true" applyAlignment="true" applyProtection="false">
      <alignment horizontal="left" vertical="top" textRotation="0" wrapText="true" indent="0" shrinkToFit="false"/>
      <protection locked="true" hidden="false"/>
    </xf>
    <xf numFmtId="167" fontId="8" fillId="2" borderId="0" xfId="0" applyFont="true" applyBorder="false" applyAlignment="true" applyProtection="false">
      <alignment horizontal="left" vertical="top" textRotation="0" wrapText="false" indent="0" shrinkToFit="false"/>
      <protection locked="true" hidden="false"/>
    </xf>
    <xf numFmtId="164" fontId="0" fillId="0" borderId="0" xfId="0" applyFont="false" applyBorder="false" applyAlignment="true" applyProtection="false">
      <alignment horizontal="center" vertical="top" textRotation="0" wrapText="false" indent="0" shrinkToFit="false"/>
      <protection locked="true" hidden="false"/>
    </xf>
    <xf numFmtId="164" fontId="7" fillId="0" borderId="1" xfId="0" applyFont="true" applyBorder="true" applyAlignment="true" applyProtection="false">
      <alignment horizontal="center" vertical="top" textRotation="0" wrapText="true" indent="0" shrinkToFit="false"/>
      <protection locked="true" hidden="false"/>
    </xf>
    <xf numFmtId="164" fontId="10" fillId="0" borderId="1" xfId="0" applyFont="true" applyBorder="true" applyAlignment="true" applyProtection="false">
      <alignment horizontal="center" vertical="top" textRotation="0" wrapText="false" indent="0" shrinkToFit="false"/>
      <protection locked="true" hidden="false"/>
    </xf>
  </cellXfs>
  <cellStyles count="10">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Heading 1" xfId="20" builtinId="53" customBuiltin="true"/>
    <cellStyle name="Heading1 2" xfId="21" builtinId="53" customBuiltin="true"/>
    <cellStyle name="Result 3" xfId="22" builtinId="53" customBuiltin="true"/>
    <cellStyle name="Result2 4" xfId="23" builtinId="53" customBuiltin="true"/>
  </cellStyles>
  <colors>
    <indexedColors>
      <rgbColor rgb="FF000000"/>
      <rgbColor rgb="FFEEEEEE"/>
      <rgbColor rgb="FFFF3300"/>
      <rgbColor rgb="FF00CC33"/>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tables/table1.xml><?xml version="1.0" encoding="utf-8"?>
<table xmlns="http://schemas.openxmlformats.org/spreadsheetml/2006/main" id="1" name="__Anonymous_Sheet_DB__0" displayName="__Anonymous_Sheet_DB__0" ref="A14:G37" headerRowCount="1" totalsRowCount="0" totalsRowShown="0">
  <tableColumns count="7">
    <tableColumn id="1" name="Was"/>
    <tableColumn id="2" name="einmalig im Zeitraum in g"/>
    <tableColumn id="3" name="wöchentlich in g"/>
    <tableColumn id="4" name="täglich in g"/>
    <tableColumn id="5" name="Planung gesamter Zeitraum in g"/>
    <tableColumn id="6" name="Durchschnitt Kalorien je 100g"/>
    <tableColumn id="7" name="Durschnitt Eiweiß je 100"/>
  </tableColumns>
</table>
</file>

<file path=xl/worksheets/_rels/sheet1.xml.rels><?xml version="1.0" encoding="UTF-8"?>
<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N65536"/>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C6" activeCellId="0" sqref="C6"/>
    </sheetView>
  </sheetViews>
  <sheetFormatPr defaultRowHeight="13.8" outlineLevelRow="0" outlineLevelCol="0"/>
  <cols>
    <col collapsed="false" customWidth="true" hidden="false" outlineLevel="0" max="1" min="1" style="1" width="30.65"/>
    <col collapsed="false" customWidth="true" hidden="false" outlineLevel="0" max="2" min="2" style="1" width="13.17"/>
    <col collapsed="false" customWidth="true" hidden="false" outlineLevel="0" max="3" min="3" style="1" width="11.65"/>
    <col collapsed="false" customWidth="true" hidden="false" outlineLevel="0" max="4" min="4" style="1" width="8.86"/>
    <col collapsed="false" customWidth="true" hidden="false" outlineLevel="0" max="5" min="5" style="1" width="17.6"/>
    <col collapsed="false" customWidth="true" hidden="false" outlineLevel="0" max="6" min="6" style="1" width="16.33"/>
    <col collapsed="false" customWidth="true" hidden="false" outlineLevel="0" max="7" min="7" style="1" width="17.98"/>
    <col collapsed="false" customWidth="true" hidden="false" outlineLevel="0" max="8" min="8" style="1" width="16.21"/>
    <col collapsed="false" customWidth="true" hidden="false" outlineLevel="0" max="9" min="9" style="1" width="15.2"/>
    <col collapsed="false" customWidth="true" hidden="false" outlineLevel="0" max="10" min="10" style="1" width="12.53"/>
    <col collapsed="false" customWidth="true" hidden="false" outlineLevel="0" max="11" min="11" style="1" width="16.72"/>
    <col collapsed="false" customWidth="true" hidden="false" outlineLevel="0" max="12" min="12" style="1" width="17.6"/>
    <col collapsed="false" customWidth="true" hidden="false" outlineLevel="0" max="13" min="13" style="1" width="10.67"/>
    <col collapsed="false" customWidth="true" hidden="false" outlineLevel="0" max="14" min="14" style="1" width="27.33"/>
    <col collapsed="false" customWidth="true" hidden="false" outlineLevel="0" max="1025" min="15" style="1" width="8.61"/>
  </cols>
  <sheetData>
    <row r="1" customFormat="false" ht="18.55" hidden="false" customHeight="false" outlineLevel="0" collapsed="false">
      <c r="A1" s="2" t="s">
        <v>0</v>
      </c>
      <c r="B1" s="3"/>
      <c r="G1" s="4" t="s">
        <v>1</v>
      </c>
      <c r="H1" s="4"/>
      <c r="I1" s="4"/>
      <c r="J1" s="4"/>
      <c r="K1" s="5" t="s">
        <v>2</v>
      </c>
    </row>
    <row r="2" customFormat="false" ht="13.8" hidden="false" customHeight="false" outlineLevel="0" collapsed="false">
      <c r="A2" s="6" t="s">
        <v>3</v>
      </c>
      <c r="B2" s="7" t="n">
        <v>43071</v>
      </c>
      <c r="H2" s="6" t="s">
        <v>4</v>
      </c>
      <c r="I2" s="6" t="s">
        <v>5</v>
      </c>
      <c r="K2" s="8"/>
      <c r="L2" s="6" t="s">
        <v>6</v>
      </c>
      <c r="M2" s="6" t="s">
        <v>7</v>
      </c>
    </row>
    <row r="3" customFormat="false" ht="13.8" hidden="false" customHeight="false" outlineLevel="0" collapsed="false">
      <c r="A3" s="6" t="s">
        <v>8</v>
      </c>
      <c r="B3" s="7" t="n">
        <v>43085</v>
      </c>
      <c r="H3" s="9" t="s">
        <v>9</v>
      </c>
      <c r="I3" s="9" t="s">
        <v>10</v>
      </c>
      <c r="K3" s="10" t="s">
        <v>11</v>
      </c>
      <c r="L3" s="9" t="n">
        <v>50</v>
      </c>
      <c r="M3" s="9" t="n">
        <v>50</v>
      </c>
    </row>
    <row r="4" customFormat="false" ht="13.8" hidden="false" customHeight="false" outlineLevel="0" collapsed="false">
      <c r="A4" s="6" t="s">
        <v>12</v>
      </c>
      <c r="B4" s="8" t="n">
        <f aca="false">B3-B2</f>
        <v>14</v>
      </c>
      <c r="H4" s="9" t="s">
        <v>13</v>
      </c>
      <c r="I4" s="9" t="s">
        <v>14</v>
      </c>
      <c r="K4" s="10" t="s">
        <v>15</v>
      </c>
      <c r="L4" s="9" t="n">
        <v>1</v>
      </c>
      <c r="M4" s="9" t="n">
        <v>1.5</v>
      </c>
    </row>
    <row r="5" customFormat="false" ht="13.8" hidden="false" customHeight="false" outlineLevel="0" collapsed="false">
      <c r="A5" s="6" t="s">
        <v>16</v>
      </c>
      <c r="B5" s="11" t="n">
        <f aca="false">B4/7</f>
        <v>2</v>
      </c>
      <c r="H5" s="9" t="s">
        <v>17</v>
      </c>
      <c r="I5" s="9" t="s">
        <v>18</v>
      </c>
      <c r="K5" s="10" t="s">
        <v>19</v>
      </c>
      <c r="L5" s="9" t="n">
        <v>35</v>
      </c>
      <c r="M5" s="9" t="n">
        <v>20</v>
      </c>
    </row>
    <row r="6" customFormat="false" ht="13.8" hidden="false" customHeight="true" outlineLevel="0" collapsed="false">
      <c r="A6" s="12" t="s">
        <v>20</v>
      </c>
      <c r="B6" s="13" t="n">
        <v>2</v>
      </c>
      <c r="C6" s="14" t="s">
        <v>21</v>
      </c>
      <c r="D6" s="14"/>
      <c r="E6" s="14"/>
      <c r="F6" s="14"/>
      <c r="H6" s="9"/>
      <c r="I6" s="9"/>
      <c r="K6" s="10" t="s">
        <v>22</v>
      </c>
      <c r="L6" s="9" t="n">
        <v>1</v>
      </c>
      <c r="M6" s="9" t="n">
        <v>1</v>
      </c>
    </row>
    <row r="7" customFormat="false" ht="13.8" hidden="false" customHeight="false" outlineLevel="0" collapsed="false">
      <c r="A7" s="12"/>
      <c r="B7" s="13"/>
      <c r="C7" s="14"/>
      <c r="D7" s="14"/>
      <c r="E7" s="14"/>
      <c r="F7" s="14"/>
      <c r="H7" s="9"/>
      <c r="I7" s="9"/>
      <c r="K7" s="10"/>
      <c r="L7" s="9"/>
      <c r="M7" s="9"/>
    </row>
    <row r="8" customFormat="false" ht="13.8" hidden="false" customHeight="false" outlineLevel="0" collapsed="false">
      <c r="A8" s="6" t="s">
        <v>23</v>
      </c>
      <c r="B8" s="11" t="n">
        <f aca="false">B4-B6</f>
        <v>12</v>
      </c>
      <c r="C8" s="14"/>
      <c r="D8" s="14"/>
      <c r="E8" s="14"/>
      <c r="F8" s="14"/>
      <c r="H8" s="9"/>
      <c r="I8" s="9"/>
      <c r="K8" s="10"/>
      <c r="L8" s="9"/>
      <c r="M8" s="9"/>
    </row>
    <row r="9" customFormat="false" ht="13.8" hidden="false" customHeight="false" outlineLevel="0" collapsed="false">
      <c r="A9" s="6" t="s">
        <v>24</v>
      </c>
      <c r="B9" s="15" t="n">
        <v>1400</v>
      </c>
      <c r="H9" s="9"/>
      <c r="I9" s="9"/>
      <c r="L9" s="16" t="s">
        <v>25</v>
      </c>
      <c r="M9" s="11" t="n">
        <f aca="false">SUM(M3:M8)</f>
        <v>72.5</v>
      </c>
    </row>
    <row r="10" customFormat="false" ht="13.8" hidden="false" customHeight="false" outlineLevel="0" collapsed="false">
      <c r="A10" s="6" t="s">
        <v>26</v>
      </c>
      <c r="B10" s="11" t="n">
        <f aca="false">B9*B8</f>
        <v>16800</v>
      </c>
      <c r="H10" s="9"/>
      <c r="I10" s="9"/>
      <c r="L10" s="16" t="s">
        <v>27</v>
      </c>
      <c r="M10" s="11" t="n">
        <f aca="false">M9/B4</f>
        <v>5.17857142857143</v>
      </c>
    </row>
    <row r="11" customFormat="false" ht="13.8" hidden="false" customHeight="false" outlineLevel="0" collapsed="false">
      <c r="A11" s="6" t="s">
        <v>28</v>
      </c>
      <c r="B11" s="15" t="n">
        <v>90</v>
      </c>
      <c r="H11" s="9"/>
      <c r="I11" s="9"/>
    </row>
    <row r="12" customFormat="false" ht="13.8" hidden="false" customHeight="false" outlineLevel="0" collapsed="false">
      <c r="A12" s="6" t="s">
        <v>29</v>
      </c>
      <c r="B12" s="11" t="n">
        <f aca="false">B11*B8</f>
        <v>1080</v>
      </c>
      <c r="H12" s="9"/>
      <c r="I12" s="9"/>
    </row>
    <row r="13" customFormat="false" ht="18.55" hidden="false" customHeight="false" outlineLevel="0" collapsed="false">
      <c r="A13" s="5" t="s">
        <v>30</v>
      </c>
    </row>
    <row r="14" s="19" customFormat="true" ht="28.45" hidden="false" customHeight="true" outlineLevel="0" collapsed="false">
      <c r="A14" s="17" t="s">
        <v>4</v>
      </c>
      <c r="B14" s="17" t="s">
        <v>31</v>
      </c>
      <c r="C14" s="17" t="s">
        <v>32</v>
      </c>
      <c r="D14" s="17" t="s">
        <v>33</v>
      </c>
      <c r="E14" s="17" t="s">
        <v>34</v>
      </c>
      <c r="F14" s="17" t="s">
        <v>35</v>
      </c>
      <c r="G14" s="17" t="s">
        <v>36</v>
      </c>
      <c r="H14" s="17" t="s">
        <v>37</v>
      </c>
      <c r="I14" s="17" t="s">
        <v>38</v>
      </c>
      <c r="J14" s="17" t="s">
        <v>39</v>
      </c>
      <c r="K14" s="17" t="s">
        <v>40</v>
      </c>
      <c r="L14" s="18" t="s">
        <v>41</v>
      </c>
      <c r="M14" s="18"/>
      <c r="N14" s="18"/>
    </row>
    <row r="15" customFormat="false" ht="13.8" hidden="false" customHeight="false" outlineLevel="0" collapsed="false">
      <c r="A15" s="10" t="s">
        <v>42</v>
      </c>
      <c r="B15" s="9" t="n">
        <v>200</v>
      </c>
      <c r="C15" s="9"/>
      <c r="D15" s="9"/>
      <c r="E15" s="20" t="n">
        <f aca="false">B15+$B$5*C15+$B$8*D15</f>
        <v>200</v>
      </c>
      <c r="F15" s="9" t="n">
        <v>20</v>
      </c>
      <c r="G15" s="9" t="n">
        <v>2</v>
      </c>
      <c r="H15" s="20" t="n">
        <f aca="false">E15/100*F15</f>
        <v>40</v>
      </c>
      <c r="I15" s="20" t="n">
        <f aca="false">E15/100*G15</f>
        <v>4</v>
      </c>
      <c r="J15" s="20" t="n">
        <f aca="false">E15/$B$8</f>
        <v>16.6666666666667</v>
      </c>
      <c r="K15" s="20" t="n">
        <f aca="false">J15*5</f>
        <v>83.3333333333333</v>
      </c>
      <c r="L15" s="21" t="s">
        <v>43</v>
      </c>
      <c r="M15" s="21"/>
      <c r="N15" s="21"/>
    </row>
    <row r="16" customFormat="false" ht="13.8" hidden="false" customHeight="false" outlineLevel="0" collapsed="false">
      <c r="A16" s="10" t="s">
        <v>44</v>
      </c>
      <c r="B16" s="9"/>
      <c r="C16" s="9" t="n">
        <v>300</v>
      </c>
      <c r="D16" s="9"/>
      <c r="E16" s="20" t="n">
        <f aca="false">B16+$B$5*C16+$B$8*D16</f>
        <v>600</v>
      </c>
      <c r="F16" s="9" t="n">
        <v>20</v>
      </c>
      <c r="G16" s="9" t="n">
        <v>2</v>
      </c>
      <c r="H16" s="20" t="n">
        <f aca="false">E16/100*F16</f>
        <v>120</v>
      </c>
      <c r="I16" s="20" t="n">
        <f aca="false">E16/100*G16</f>
        <v>12</v>
      </c>
      <c r="J16" s="20" t="n">
        <f aca="false">E16/$B$8</f>
        <v>50</v>
      </c>
      <c r="K16" s="20" t="n">
        <f aca="false">J16*5</f>
        <v>250</v>
      </c>
      <c r="L16" s="21"/>
      <c r="M16" s="21"/>
      <c r="N16" s="21"/>
    </row>
    <row r="17" customFormat="false" ht="13.8" hidden="false" customHeight="false" outlineLevel="0" collapsed="false">
      <c r="A17" s="10" t="s">
        <v>45</v>
      </c>
      <c r="B17" s="9"/>
      <c r="C17" s="9"/>
      <c r="D17" s="9" t="n">
        <v>150</v>
      </c>
      <c r="E17" s="20" t="n">
        <f aca="false">B17+$B$5*C17+$B$8*D17</f>
        <v>1800</v>
      </c>
      <c r="F17" s="9" t="n">
        <v>350</v>
      </c>
      <c r="G17" s="9" t="n">
        <v>2</v>
      </c>
      <c r="H17" s="20" t="n">
        <f aca="false">E17/100*F17</f>
        <v>6300</v>
      </c>
      <c r="I17" s="20" t="n">
        <f aca="false">E17/100*G17</f>
        <v>36</v>
      </c>
      <c r="J17" s="20" t="n">
        <f aca="false">E17/$B$8</f>
        <v>150</v>
      </c>
      <c r="K17" s="20" t="n">
        <f aca="false">J17*5</f>
        <v>750</v>
      </c>
      <c r="L17" s="21"/>
      <c r="M17" s="21"/>
      <c r="N17" s="21"/>
    </row>
    <row r="18" customFormat="false" ht="13.8" hidden="false" customHeight="false" outlineLevel="0" collapsed="false">
      <c r="A18" s="10" t="s">
        <v>46</v>
      </c>
      <c r="B18" s="9" t="n">
        <v>200</v>
      </c>
      <c r="C18" s="9"/>
      <c r="D18" s="9" t="n">
        <v>150</v>
      </c>
      <c r="E18" s="20" t="n">
        <f aca="false">B18+$B$5*C18+$B$8*D18</f>
        <v>2000</v>
      </c>
      <c r="F18" s="9" t="n">
        <v>40</v>
      </c>
      <c r="G18" s="9" t="n">
        <v>1</v>
      </c>
      <c r="H18" s="20" t="n">
        <f aca="false">E18/100*F18</f>
        <v>800</v>
      </c>
      <c r="I18" s="20" t="n">
        <f aca="false">E18/100*G18</f>
        <v>20</v>
      </c>
      <c r="J18" s="20" t="n">
        <f aca="false">E18/$B$8</f>
        <v>166.666666666667</v>
      </c>
      <c r="K18" s="20" t="n">
        <f aca="false">J18*5</f>
        <v>833.333333333333</v>
      </c>
      <c r="L18" s="21"/>
      <c r="M18" s="21"/>
      <c r="N18" s="21"/>
    </row>
    <row r="19" customFormat="false" ht="13.8" hidden="false" customHeight="false" outlineLevel="0" collapsed="false">
      <c r="A19" s="10" t="s">
        <v>47</v>
      </c>
      <c r="B19" s="9" t="n">
        <v>100</v>
      </c>
      <c r="C19" s="9" t="n">
        <v>100</v>
      </c>
      <c r="D19" s="9" t="n">
        <v>300</v>
      </c>
      <c r="E19" s="20" t="n">
        <f aca="false">B19+$B$5*C19+$B$8*D19</f>
        <v>3900</v>
      </c>
      <c r="F19" s="9" t="n">
        <v>50</v>
      </c>
      <c r="G19" s="9" t="n">
        <v>3</v>
      </c>
      <c r="H19" s="20" t="n">
        <f aca="false">E19/100*F19</f>
        <v>1950</v>
      </c>
      <c r="I19" s="20" t="n">
        <f aca="false">E19/100*G19</f>
        <v>117</v>
      </c>
      <c r="J19" s="20" t="n">
        <f aca="false">E19/$B$8</f>
        <v>325</v>
      </c>
      <c r="K19" s="20" t="n">
        <f aca="false">J19*5</f>
        <v>1625</v>
      </c>
      <c r="L19" s="21"/>
      <c r="M19" s="21"/>
      <c r="N19" s="21"/>
    </row>
    <row r="20" customFormat="false" ht="13.8" hidden="false" customHeight="false" outlineLevel="0" collapsed="false">
      <c r="A20" s="10" t="s">
        <v>22</v>
      </c>
      <c r="B20" s="9" t="n">
        <v>1000</v>
      </c>
      <c r="C20" s="9"/>
      <c r="D20" s="9"/>
      <c r="E20" s="20" t="n">
        <f aca="false">B20+$B$5*C20+$B$8*D20</f>
        <v>1000</v>
      </c>
      <c r="F20" s="9" t="n">
        <v>50</v>
      </c>
      <c r="G20" s="9" t="n">
        <v>1</v>
      </c>
      <c r="H20" s="20" t="n">
        <f aca="false">E20/100*F20</f>
        <v>500</v>
      </c>
      <c r="I20" s="20" t="n">
        <f aca="false">E20/100*G20</f>
        <v>10</v>
      </c>
      <c r="J20" s="20" t="n">
        <f aca="false">E20/$B$8</f>
        <v>83.3333333333333</v>
      </c>
      <c r="K20" s="20" t="n">
        <f aca="false">J20*5</f>
        <v>416.666666666667</v>
      </c>
      <c r="L20" s="21" t="s">
        <v>48</v>
      </c>
      <c r="M20" s="21"/>
      <c r="N20" s="21"/>
    </row>
    <row r="21" customFormat="false" ht="13.8" hidden="false" customHeight="false" outlineLevel="0" collapsed="false">
      <c r="A21" s="10" t="s">
        <v>49</v>
      </c>
      <c r="B21" s="9"/>
      <c r="C21" s="9"/>
      <c r="D21" s="9" t="n">
        <v>3</v>
      </c>
      <c r="E21" s="20" t="n">
        <f aca="false">B21+$B$5*C21+$B$8*D21</f>
        <v>36</v>
      </c>
      <c r="F21" s="9" t="n">
        <v>600</v>
      </c>
      <c r="G21" s="9" t="n">
        <v>5</v>
      </c>
      <c r="H21" s="20" t="n">
        <f aca="false">E21/100*F21</f>
        <v>216</v>
      </c>
      <c r="I21" s="20" t="n">
        <f aca="false">E21/100*G21</f>
        <v>1.8</v>
      </c>
      <c r="J21" s="20" t="n">
        <f aca="false">E21/$B$8</f>
        <v>3</v>
      </c>
      <c r="K21" s="20" t="n">
        <f aca="false">J21*5</f>
        <v>15</v>
      </c>
      <c r="L21" s="21" t="s">
        <v>50</v>
      </c>
      <c r="M21" s="21"/>
      <c r="N21" s="21"/>
    </row>
    <row r="22" customFormat="false" ht="13.8" hidden="false" customHeight="false" outlineLevel="0" collapsed="false">
      <c r="A22" s="10" t="s">
        <v>51</v>
      </c>
      <c r="B22" s="9"/>
      <c r="C22" s="9"/>
      <c r="D22" s="9" t="n">
        <v>250</v>
      </c>
      <c r="E22" s="20" t="n">
        <f aca="false">B22+$B$5*C22+$B$8*D22</f>
        <v>3000</v>
      </c>
      <c r="F22" s="9" t="n">
        <v>250</v>
      </c>
      <c r="G22" s="9" t="n">
        <v>5</v>
      </c>
      <c r="H22" s="20" t="n">
        <f aca="false">E22/100*F22</f>
        <v>7500</v>
      </c>
      <c r="I22" s="20" t="n">
        <f aca="false">E22/100*G22</f>
        <v>150</v>
      </c>
      <c r="J22" s="20" t="n">
        <f aca="false">E22/$B$8</f>
        <v>250</v>
      </c>
      <c r="K22" s="20" t="n">
        <f aca="false">J22*5</f>
        <v>1250</v>
      </c>
      <c r="L22" s="21"/>
      <c r="M22" s="21"/>
      <c r="N22" s="21"/>
    </row>
    <row r="23" customFormat="false" ht="13.8" hidden="false" customHeight="false" outlineLevel="0" collapsed="false">
      <c r="A23" s="10"/>
      <c r="B23" s="9"/>
      <c r="C23" s="9"/>
      <c r="D23" s="9"/>
      <c r="E23" s="20" t="n">
        <f aca="false">B23+$B$5*C23+$B$8*D23</f>
        <v>0</v>
      </c>
      <c r="F23" s="9"/>
      <c r="G23" s="9"/>
      <c r="H23" s="20" t="n">
        <f aca="false">E23/100*F23</f>
        <v>0</v>
      </c>
      <c r="I23" s="20" t="n">
        <f aca="false">E23/100*G23</f>
        <v>0</v>
      </c>
      <c r="J23" s="20" t="n">
        <f aca="false">E23/$B$8</f>
        <v>0</v>
      </c>
      <c r="K23" s="20" t="n">
        <f aca="false">J23*5</f>
        <v>0</v>
      </c>
      <c r="L23" s="21"/>
      <c r="M23" s="21"/>
      <c r="N23" s="21"/>
    </row>
    <row r="24" customFormat="false" ht="13.8" hidden="false" customHeight="false" outlineLevel="0" collapsed="false">
      <c r="A24" s="10"/>
      <c r="B24" s="9"/>
      <c r="C24" s="9"/>
      <c r="D24" s="9"/>
      <c r="E24" s="20" t="n">
        <f aca="false">B24+$B$5*C24+$B$8*D24</f>
        <v>0</v>
      </c>
      <c r="F24" s="9"/>
      <c r="G24" s="9"/>
      <c r="H24" s="20" t="n">
        <f aca="false">E24/100*F24</f>
        <v>0</v>
      </c>
      <c r="I24" s="20" t="n">
        <f aca="false">E24/100*G24</f>
        <v>0</v>
      </c>
      <c r="J24" s="20" t="n">
        <f aca="false">E24/$B$8</f>
        <v>0</v>
      </c>
      <c r="K24" s="20" t="n">
        <f aca="false">J24*5</f>
        <v>0</v>
      </c>
      <c r="L24" s="21"/>
      <c r="M24" s="21"/>
      <c r="N24" s="21"/>
    </row>
    <row r="25" customFormat="false" ht="13.8" hidden="false" customHeight="false" outlineLevel="0" collapsed="false">
      <c r="A25" s="10"/>
      <c r="B25" s="9"/>
      <c r="C25" s="9"/>
      <c r="D25" s="9"/>
      <c r="E25" s="20" t="n">
        <f aca="false">B25+$B$5*C25+$B$8*D25</f>
        <v>0</v>
      </c>
      <c r="F25" s="9"/>
      <c r="G25" s="9"/>
      <c r="H25" s="20" t="n">
        <f aca="false">E25/100*F25</f>
        <v>0</v>
      </c>
      <c r="I25" s="20" t="n">
        <f aca="false">E25/100*G25</f>
        <v>0</v>
      </c>
      <c r="J25" s="20" t="n">
        <f aca="false">E25/$B$8</f>
        <v>0</v>
      </c>
      <c r="K25" s="20" t="n">
        <f aca="false">J25*5</f>
        <v>0</v>
      </c>
      <c r="L25" s="21"/>
      <c r="M25" s="21"/>
      <c r="N25" s="21"/>
    </row>
    <row r="26" customFormat="false" ht="13.8" hidden="false" customHeight="false" outlineLevel="0" collapsed="false">
      <c r="A26" s="10"/>
      <c r="B26" s="9"/>
      <c r="C26" s="9"/>
      <c r="D26" s="9"/>
      <c r="E26" s="20" t="n">
        <f aca="false">B26+$B$5*C26+$B$8*D26</f>
        <v>0</v>
      </c>
      <c r="F26" s="9"/>
      <c r="G26" s="9"/>
      <c r="H26" s="20" t="n">
        <f aca="false">E26/100*F26</f>
        <v>0</v>
      </c>
      <c r="I26" s="20" t="n">
        <f aca="false">E26/100*G26</f>
        <v>0</v>
      </c>
      <c r="J26" s="20" t="n">
        <f aca="false">E26/$B$8</f>
        <v>0</v>
      </c>
      <c r="K26" s="20" t="n">
        <f aca="false">J26*5</f>
        <v>0</v>
      </c>
      <c r="L26" s="21"/>
      <c r="M26" s="21"/>
      <c r="N26" s="21"/>
    </row>
    <row r="27" customFormat="false" ht="13.8" hidden="false" customHeight="false" outlineLevel="0" collapsed="false">
      <c r="A27" s="10"/>
      <c r="B27" s="9"/>
      <c r="C27" s="9"/>
      <c r="D27" s="9"/>
      <c r="E27" s="20" t="n">
        <f aca="false">B27+$B$5*C27+$B$8*D27</f>
        <v>0</v>
      </c>
      <c r="F27" s="9"/>
      <c r="G27" s="9"/>
      <c r="H27" s="20" t="n">
        <f aca="false">E27/100*F27</f>
        <v>0</v>
      </c>
      <c r="I27" s="20" t="n">
        <f aca="false">E27/100*G27</f>
        <v>0</v>
      </c>
      <c r="J27" s="20" t="n">
        <f aca="false">E27/$B$8</f>
        <v>0</v>
      </c>
      <c r="K27" s="20" t="n">
        <f aca="false">J27*5</f>
        <v>0</v>
      </c>
      <c r="L27" s="21"/>
      <c r="M27" s="21"/>
      <c r="N27" s="21"/>
    </row>
    <row r="28" customFormat="false" ht="13.8" hidden="false" customHeight="false" outlineLevel="0" collapsed="false">
      <c r="A28" s="10"/>
      <c r="B28" s="9"/>
      <c r="C28" s="9"/>
      <c r="D28" s="9"/>
      <c r="E28" s="20" t="n">
        <f aca="false">B28+$B$5*C28+$B$8*D28</f>
        <v>0</v>
      </c>
      <c r="F28" s="9"/>
      <c r="G28" s="9"/>
      <c r="H28" s="20" t="n">
        <f aca="false">E28/100*F28</f>
        <v>0</v>
      </c>
      <c r="I28" s="20" t="n">
        <f aca="false">E28/100*G28</f>
        <v>0</v>
      </c>
      <c r="J28" s="20" t="n">
        <f aca="false">E28/$B$8</f>
        <v>0</v>
      </c>
      <c r="K28" s="20" t="n">
        <f aca="false">J28*5</f>
        <v>0</v>
      </c>
      <c r="L28" s="21"/>
      <c r="M28" s="21"/>
      <c r="N28" s="21"/>
    </row>
    <row r="29" customFormat="false" ht="13.8" hidden="false" customHeight="false" outlineLevel="0" collapsed="false">
      <c r="A29" s="10"/>
      <c r="B29" s="9"/>
      <c r="C29" s="9"/>
      <c r="D29" s="9"/>
      <c r="E29" s="20" t="n">
        <f aca="false">B29+$B$5*C29+$B$8*D29</f>
        <v>0</v>
      </c>
      <c r="F29" s="9"/>
      <c r="G29" s="9"/>
      <c r="H29" s="20" t="n">
        <f aca="false">E29/100*F29</f>
        <v>0</v>
      </c>
      <c r="I29" s="20" t="n">
        <f aca="false">E29/100*G29</f>
        <v>0</v>
      </c>
      <c r="J29" s="20" t="n">
        <f aca="false">E29/$B$8</f>
        <v>0</v>
      </c>
      <c r="K29" s="20" t="n">
        <f aca="false">J29*5</f>
        <v>0</v>
      </c>
      <c r="L29" s="21"/>
      <c r="M29" s="21"/>
      <c r="N29" s="21"/>
    </row>
    <row r="30" customFormat="false" ht="13.8" hidden="false" customHeight="false" outlineLevel="0" collapsed="false">
      <c r="A30" s="10"/>
      <c r="B30" s="9"/>
      <c r="C30" s="9"/>
      <c r="D30" s="9"/>
      <c r="E30" s="20" t="n">
        <f aca="false">B30+$B$5*C30+$B$8*D30</f>
        <v>0</v>
      </c>
      <c r="F30" s="9"/>
      <c r="G30" s="9"/>
      <c r="H30" s="20" t="n">
        <f aca="false">E30/100*F30</f>
        <v>0</v>
      </c>
      <c r="I30" s="20" t="n">
        <f aca="false">E30/100*G30</f>
        <v>0</v>
      </c>
      <c r="J30" s="20" t="n">
        <f aca="false">E30/$B$8</f>
        <v>0</v>
      </c>
      <c r="K30" s="20" t="n">
        <f aca="false">J30*5</f>
        <v>0</v>
      </c>
      <c r="L30" s="21"/>
      <c r="M30" s="21"/>
      <c r="N30" s="21"/>
    </row>
    <row r="31" customFormat="false" ht="13.8" hidden="false" customHeight="false" outlineLevel="0" collapsed="false">
      <c r="A31" s="10"/>
      <c r="B31" s="9"/>
      <c r="C31" s="9"/>
      <c r="D31" s="9"/>
      <c r="E31" s="20" t="n">
        <f aca="false">B31+$B$5*C31+$B$8*D31</f>
        <v>0</v>
      </c>
      <c r="F31" s="9"/>
      <c r="G31" s="9"/>
      <c r="H31" s="20" t="n">
        <f aca="false">E31/100*F31</f>
        <v>0</v>
      </c>
      <c r="I31" s="20" t="n">
        <f aca="false">E31/100*G31</f>
        <v>0</v>
      </c>
      <c r="J31" s="20" t="n">
        <f aca="false">E31/$B$8</f>
        <v>0</v>
      </c>
      <c r="K31" s="20" t="n">
        <f aca="false">J31*5</f>
        <v>0</v>
      </c>
      <c r="L31" s="21"/>
      <c r="M31" s="21"/>
      <c r="N31" s="21"/>
    </row>
    <row r="32" customFormat="false" ht="13.8" hidden="false" customHeight="false" outlineLevel="0" collapsed="false">
      <c r="A32" s="10"/>
      <c r="B32" s="9"/>
      <c r="C32" s="9"/>
      <c r="D32" s="9"/>
      <c r="E32" s="20" t="n">
        <f aca="false">B32+$B$5*C32+$B$8*D32</f>
        <v>0</v>
      </c>
      <c r="F32" s="9"/>
      <c r="G32" s="9"/>
      <c r="H32" s="20" t="n">
        <f aca="false">E32/100*F32</f>
        <v>0</v>
      </c>
      <c r="I32" s="20" t="n">
        <f aca="false">E32/100*G32</f>
        <v>0</v>
      </c>
      <c r="J32" s="20" t="n">
        <f aca="false">E32/$B$8</f>
        <v>0</v>
      </c>
      <c r="K32" s="20" t="n">
        <f aca="false">J32*5</f>
        <v>0</v>
      </c>
      <c r="L32" s="21"/>
      <c r="M32" s="21"/>
      <c r="N32" s="21"/>
    </row>
    <row r="33" customFormat="false" ht="13.8" hidden="false" customHeight="false" outlineLevel="0" collapsed="false">
      <c r="A33" s="10"/>
      <c r="B33" s="9"/>
      <c r="C33" s="9"/>
      <c r="D33" s="9"/>
      <c r="E33" s="20" t="n">
        <f aca="false">B33+$B$5*C33+$B$8*D33</f>
        <v>0</v>
      </c>
      <c r="F33" s="9"/>
      <c r="G33" s="9"/>
      <c r="H33" s="20" t="n">
        <f aca="false">E33/100*F33</f>
        <v>0</v>
      </c>
      <c r="I33" s="20" t="n">
        <f aca="false">E33/100*G33</f>
        <v>0</v>
      </c>
      <c r="J33" s="20" t="n">
        <f aca="false">E33/$B$8</f>
        <v>0</v>
      </c>
      <c r="K33" s="20" t="n">
        <f aca="false">J33*5</f>
        <v>0</v>
      </c>
      <c r="L33" s="21"/>
      <c r="M33" s="21"/>
      <c r="N33" s="21"/>
    </row>
    <row r="34" customFormat="false" ht="13.8" hidden="false" customHeight="false" outlineLevel="0" collapsed="false">
      <c r="A34" s="10"/>
      <c r="B34" s="9"/>
      <c r="C34" s="9"/>
      <c r="D34" s="9"/>
      <c r="E34" s="20" t="n">
        <f aca="false">B34+$B$5*C34+$B$8*D34</f>
        <v>0</v>
      </c>
      <c r="F34" s="9"/>
      <c r="G34" s="9"/>
      <c r="H34" s="20" t="n">
        <f aca="false">E34/100*F34</f>
        <v>0</v>
      </c>
      <c r="I34" s="20" t="n">
        <f aca="false">E34/100*G34</f>
        <v>0</v>
      </c>
      <c r="J34" s="20" t="n">
        <f aca="false">E34/$B$8</f>
        <v>0</v>
      </c>
      <c r="K34" s="20" t="n">
        <f aca="false">J34*5</f>
        <v>0</v>
      </c>
      <c r="L34" s="21"/>
      <c r="M34" s="21"/>
      <c r="N34" s="21"/>
    </row>
    <row r="35" customFormat="false" ht="13.8" hidden="false" customHeight="false" outlineLevel="0" collapsed="false">
      <c r="A35" s="10"/>
      <c r="B35" s="9"/>
      <c r="C35" s="9"/>
      <c r="D35" s="9"/>
      <c r="E35" s="20" t="n">
        <f aca="false">B35+$B$5*C35+$B$8*D35</f>
        <v>0</v>
      </c>
      <c r="F35" s="9"/>
      <c r="G35" s="9"/>
      <c r="H35" s="20" t="n">
        <f aca="false">E35/100*F35</f>
        <v>0</v>
      </c>
      <c r="I35" s="20" t="n">
        <f aca="false">E35/100*G35</f>
        <v>0</v>
      </c>
      <c r="J35" s="20" t="n">
        <f aca="false">E35/$B$8</f>
        <v>0</v>
      </c>
      <c r="K35" s="20" t="n">
        <f aca="false">J35*5</f>
        <v>0</v>
      </c>
      <c r="L35" s="21"/>
      <c r="M35" s="21"/>
      <c r="N35" s="21"/>
    </row>
    <row r="36" customFormat="false" ht="13.8" hidden="false" customHeight="false" outlineLevel="0" collapsed="false">
      <c r="A36" s="10"/>
      <c r="B36" s="9"/>
      <c r="C36" s="9"/>
      <c r="D36" s="9"/>
      <c r="E36" s="20" t="n">
        <f aca="false">B36+$B$5*C36+$B$8*D36</f>
        <v>0</v>
      </c>
      <c r="F36" s="9"/>
      <c r="G36" s="9"/>
      <c r="H36" s="20" t="n">
        <f aca="false">E36/100*F36</f>
        <v>0</v>
      </c>
      <c r="I36" s="20" t="n">
        <f aca="false">E36/100*G36</f>
        <v>0</v>
      </c>
      <c r="J36" s="20" t="n">
        <f aca="false">E36/$B$8</f>
        <v>0</v>
      </c>
      <c r="K36" s="20" t="n">
        <f aca="false">J36*5</f>
        <v>0</v>
      </c>
      <c r="L36" s="21"/>
      <c r="M36" s="21"/>
      <c r="N36" s="21"/>
    </row>
    <row r="37" customFormat="false" ht="13.8" hidden="false" customHeight="false" outlineLevel="0" collapsed="false">
      <c r="A37" s="10"/>
      <c r="B37" s="9"/>
      <c r="C37" s="9"/>
      <c r="D37" s="9"/>
      <c r="E37" s="20" t="n">
        <f aca="false">B37+$B$5*C37+$B$8*D37</f>
        <v>0</v>
      </c>
      <c r="F37" s="9"/>
      <c r="G37" s="9"/>
      <c r="H37" s="20" t="n">
        <f aca="false">E37/100*F37</f>
        <v>0</v>
      </c>
      <c r="I37" s="20" t="n">
        <f aca="false">E37/100*G37</f>
        <v>0</v>
      </c>
      <c r="J37" s="20" t="n">
        <f aca="false">E37/$B$8</f>
        <v>0</v>
      </c>
      <c r="K37" s="20" t="n">
        <f aca="false">J37*5</f>
        <v>0</v>
      </c>
      <c r="L37" s="21"/>
      <c r="M37" s="21"/>
      <c r="N37" s="21"/>
    </row>
    <row r="38" customFormat="false" ht="13.8" hidden="false" customHeight="false" outlineLevel="0" collapsed="false">
      <c r="A38" s="22"/>
      <c r="B38" s="22"/>
      <c r="C38" s="22"/>
      <c r="D38" s="22"/>
      <c r="E38" s="22"/>
      <c r="F38" s="22"/>
      <c r="G38" s="23" t="s">
        <v>52</v>
      </c>
      <c r="H38" s="20" t="n">
        <f aca="false">SUM(H15:H37)</f>
        <v>17426</v>
      </c>
      <c r="I38" s="20" t="n">
        <f aca="false">SUM(I15:I37)</f>
        <v>350.8</v>
      </c>
      <c r="J38" s="20" t="n">
        <f aca="false">SUM(J15:J37)</f>
        <v>1044.66666666667</v>
      </c>
      <c r="K38" s="20" t="n">
        <f aca="false">J38*5</f>
        <v>5223.33333333333</v>
      </c>
      <c r="L38" s="21"/>
      <c r="M38" s="21"/>
      <c r="N38" s="21"/>
    </row>
    <row r="39" customFormat="false" ht="13.8" hidden="false" customHeight="true" outlineLevel="0" collapsed="false">
      <c r="A39" s="24" t="s">
        <v>53</v>
      </c>
      <c r="B39" s="24"/>
      <c r="C39" s="24"/>
      <c r="D39" s="24"/>
      <c r="E39" s="24"/>
      <c r="G39" s="6" t="s">
        <v>54</v>
      </c>
      <c r="H39" s="11" t="n">
        <f aca="false">B10</f>
        <v>16800</v>
      </c>
      <c r="I39" s="11" t="n">
        <f aca="false">B12</f>
        <v>1080</v>
      </c>
      <c r="J39" s="25" t="s">
        <v>55</v>
      </c>
      <c r="K39" s="25"/>
      <c r="L39" s="25"/>
      <c r="M39" s="25"/>
      <c r="N39" s="25"/>
    </row>
    <row r="40" customFormat="false" ht="13.8" hidden="false" customHeight="false" outlineLevel="0" collapsed="false">
      <c r="A40" s="24"/>
      <c r="B40" s="24"/>
      <c r="C40" s="24"/>
      <c r="D40" s="24"/>
      <c r="E40" s="24"/>
      <c r="G40" s="6" t="s">
        <v>56</v>
      </c>
      <c r="H40" s="11" t="n">
        <f aca="false">H39-H38</f>
        <v>-626</v>
      </c>
      <c r="I40" s="11" t="n">
        <f aca="false">I39-I38</f>
        <v>729.2</v>
      </c>
      <c r="J40" s="25"/>
      <c r="K40" s="25"/>
      <c r="L40" s="25"/>
      <c r="M40" s="25"/>
      <c r="N40" s="25"/>
    </row>
    <row r="41" customFormat="false" ht="13.8" hidden="false" customHeight="false" outlineLevel="0" collapsed="false">
      <c r="A41" s="24"/>
      <c r="B41" s="24"/>
      <c r="C41" s="24"/>
      <c r="D41" s="24"/>
      <c r="E41" s="24"/>
      <c r="G41" s="6" t="s">
        <v>57</v>
      </c>
      <c r="H41" s="11" t="n">
        <f aca="false">H38/$B$8</f>
        <v>1452.16666666667</v>
      </c>
      <c r="I41" s="11" t="n">
        <f aca="false">I38/$B$8</f>
        <v>29.2333333333333</v>
      </c>
      <c r="J41" s="25"/>
      <c r="K41" s="25"/>
      <c r="L41" s="25"/>
      <c r="M41" s="25"/>
      <c r="N41" s="25"/>
    </row>
    <row r="42" s="26" customFormat="true" ht="26.85" hidden="false" customHeight="false" outlineLevel="0" collapsed="false">
      <c r="A42" s="24"/>
      <c r="B42" s="24"/>
      <c r="C42" s="24"/>
      <c r="D42" s="24"/>
      <c r="E42" s="24"/>
      <c r="G42" s="27" t="s">
        <v>58</v>
      </c>
      <c r="H42" s="28" t="n">
        <f aca="false">H39/B8</f>
        <v>1400</v>
      </c>
      <c r="I42" s="28" t="n">
        <f aca="false">I39/B8</f>
        <v>90</v>
      </c>
      <c r="J42" s="25"/>
      <c r="K42" s="25"/>
      <c r="L42" s="25"/>
      <c r="M42" s="25"/>
      <c r="N42" s="25"/>
    </row>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31">
    <mergeCell ref="G1:J1"/>
    <mergeCell ref="A6:A7"/>
    <mergeCell ref="B6:B7"/>
    <mergeCell ref="C6:F8"/>
    <mergeCell ref="L14:N14"/>
    <mergeCell ref="L15:N15"/>
    <mergeCell ref="L16:N16"/>
    <mergeCell ref="L17:N17"/>
    <mergeCell ref="L18:N18"/>
    <mergeCell ref="L19:N19"/>
    <mergeCell ref="L20:N20"/>
    <mergeCell ref="L21:N21"/>
    <mergeCell ref="L22:N22"/>
    <mergeCell ref="L23:N23"/>
    <mergeCell ref="L24:N24"/>
    <mergeCell ref="L25:N25"/>
    <mergeCell ref="L26:N26"/>
    <mergeCell ref="L27:N27"/>
    <mergeCell ref="L28:N28"/>
    <mergeCell ref="L29:N29"/>
    <mergeCell ref="L30:N30"/>
    <mergeCell ref="L31:N31"/>
    <mergeCell ref="L32:N32"/>
    <mergeCell ref="L33:N33"/>
    <mergeCell ref="L34:N34"/>
    <mergeCell ref="L35:N35"/>
    <mergeCell ref="L36:N36"/>
    <mergeCell ref="L37:N37"/>
    <mergeCell ref="L38:N38"/>
    <mergeCell ref="A39:E42"/>
    <mergeCell ref="J39:N42"/>
  </mergeCells>
  <printOptions headings="false" gridLines="false" gridLinesSet="true" horizontalCentered="false" verticalCentered="false"/>
  <pageMargins left="0" right="0" top="0.39375" bottom="0.39375" header="0" footer="0"/>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&amp;C&amp;A</oddHeader>
    <oddFooter>&amp;CSeite &amp;P</oddFooter>
  </headerFooter>
  <tableParts>
    <tablePart r:id="rId1"/>
  </tableParts>
</worksheet>
</file>

<file path=docProps/app.xml><?xml version="1.0" encoding="utf-8"?>
<Properties xmlns="http://schemas.openxmlformats.org/officeDocument/2006/extended-properties" xmlns:vt="http://schemas.openxmlformats.org/officeDocument/2006/docPropsVTypes">
  <Template/>
  <TotalTime>37</TotalTime>
  <Application>LibreOffice/5.2.7.2$Linux_X86_64 LibreOffice_project/20m0$Build-2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2017-10-12T12:03:39Z</dcterms:created>
  <dc:creator>Sandra Rum</dc:creator>
  <dc:description/>
  <dc:language>de-DE</dc:language>
  <cp:lastModifiedBy/>
  <dcterms:modified xsi:type="dcterms:W3CDTF">2017-10-20T14:43:15Z</dcterms:modified>
  <cp:revision>10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